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esposito\Desktop\"/>
    </mc:Choice>
  </mc:AlternateContent>
  <bookViews>
    <workbookView xWindow="0" yWindow="0" windowWidth="20490" windowHeight="71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G1" i="1" s="1"/>
  <c r="E2" i="1"/>
  <c r="G2" i="1" s="1"/>
  <c r="E3" i="1"/>
  <c r="G3" i="1" s="1"/>
  <c r="E4" i="1"/>
  <c r="G4" i="1" s="1"/>
  <c r="E5" i="1"/>
  <c r="G5" i="1" s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F17" i="1"/>
  <c r="J17" i="1"/>
  <c r="G17" i="1" l="1"/>
  <c r="G18" i="1" s="1"/>
</calcChain>
</file>

<file path=xl/sharedStrings.xml><?xml version="1.0" encoding="utf-8"?>
<sst xmlns="http://schemas.openxmlformats.org/spreadsheetml/2006/main" count="18" uniqueCount="17">
  <si>
    <t>REPAS LUNCH S.R.L.</t>
  </si>
  <si>
    <t>DOTT. MANZO AMEDEO</t>
  </si>
  <si>
    <t>SERINO DOMENICO</t>
  </si>
  <si>
    <t>GERLI DOTT. LUCA</t>
  </si>
  <si>
    <t>ARUBA S.P.A.</t>
  </si>
  <si>
    <t>UNIPOL ASSICURAZIONI S.P.A.</t>
  </si>
  <si>
    <t>MARONE VITTORIO</t>
  </si>
  <si>
    <t>NAPOLI GABRIELA</t>
  </si>
  <si>
    <t>PALMIERI DONATO</t>
  </si>
  <si>
    <t>PROFIM S.R.L.</t>
  </si>
  <si>
    <t>RAVANO ANNA</t>
  </si>
  <si>
    <t>SOFT 2000 S.R.L.</t>
  </si>
  <si>
    <t>MONTE DEI PASCHI DI SIENA</t>
  </si>
  <si>
    <t>BANCA REGIONALE DI SVILUPPO</t>
  </si>
  <si>
    <t>ANAC AUTORITA' NAZIONALE ANTICORRUZIONE</t>
  </si>
  <si>
    <t>media pond</t>
  </si>
  <si>
    <t>FISSO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</si>
</sst>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;@"/>
    <numFmt numFmtId="165" formatCode="_-* #,##0.00_-;\-* #,##0.00_-;_-* &quot;-&quot;??_-;_-@_-"/>
    <numFmt numFmtId="166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164" fontId="0" fillId="0" borderId="0" xfId="0" applyNumberFormat="1" applyFill="1" applyAlignment="1">
      <alignment horizontal="center" vertical="center"/>
    </xf>
    <xf numFmtId="166" fontId="0" fillId="0" borderId="0" xfId="1" applyNumberFormat="1" applyFont="1"/>
    <xf numFmtId="4" fontId="0" fillId="0" borderId="0" xfId="0" applyNumberFormat="1" applyFill="1"/>
    <xf numFmtId="4" fontId="0" fillId="0" borderId="0" xfId="1" applyNumberFormat="1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4" fontId="2" fillId="0" borderId="0" xfId="1" applyNumberFormat="1" applyFont="1"/>
    <xf numFmtId="165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8"/>
  <sheetViews>
    <sheetView tabSelected="1" workbookViewId="0">
      <selection activeCell="L10" sqref="L10"/>
    </sheetView>
  </sheetViews>
  <sheetFormatPr defaultRowHeight="15" x14ac:dyDescent="0.25"/>
  <cols>
    <col min="3" max="3" width="17.7109375" customWidth="1"/>
    <col min="4" max="4" width="17.5703125" customWidth="1"/>
    <col min="7" max="7" width="15.85546875" customWidth="1"/>
    <col min="8" max="8" width="43.85546875" customWidth="1"/>
    <col min="9" max="9" width="17.85546875" customWidth="1"/>
    <col min="10" max="10" width="17.5703125" customWidth="1"/>
  </cols>
  <sheetData>
    <row r="1" spans="3:9" x14ac:dyDescent="0.25">
      <c r="C1" s="1">
        <v>43584</v>
      </c>
      <c r="D1" s="2">
        <v>43567</v>
      </c>
      <c r="E1" s="3">
        <f>+D1-C1</f>
        <v>-17</v>
      </c>
      <c r="F1" s="4">
        <v>653.79999999999995</v>
      </c>
      <c r="G1" s="5">
        <f>+F1*E1</f>
        <v>-11114.599999999999</v>
      </c>
      <c r="H1" s="6" t="s">
        <v>0</v>
      </c>
      <c r="I1" s="7">
        <v>41</v>
      </c>
    </row>
    <row r="2" spans="3:9" x14ac:dyDescent="0.25">
      <c r="C2" s="1">
        <v>43585</v>
      </c>
      <c r="D2" s="2">
        <v>43567</v>
      </c>
      <c r="E2" s="3">
        <f t="shared" ref="E2:E16" si="0">+D2-C2</f>
        <v>-18</v>
      </c>
      <c r="F2" s="4">
        <v>13466.88</v>
      </c>
      <c r="G2" s="5">
        <f t="shared" ref="G2:G16" si="1">+F2*E2</f>
        <v>-242403.84</v>
      </c>
      <c r="H2" s="6" t="s">
        <v>1</v>
      </c>
      <c r="I2" s="7">
        <v>42</v>
      </c>
    </row>
    <row r="3" spans="3:9" x14ac:dyDescent="0.25">
      <c r="C3" s="1">
        <v>43585</v>
      </c>
      <c r="D3" s="2">
        <v>43584</v>
      </c>
      <c r="E3" s="3">
        <f t="shared" si="0"/>
        <v>-1</v>
      </c>
      <c r="F3" s="4">
        <v>983.3</v>
      </c>
      <c r="G3" s="5">
        <f t="shared" si="1"/>
        <v>-983.3</v>
      </c>
      <c r="H3" s="6" t="s">
        <v>2</v>
      </c>
      <c r="I3" s="7">
        <v>43</v>
      </c>
    </row>
    <row r="4" spans="3:9" x14ac:dyDescent="0.25">
      <c r="C4" s="1">
        <v>43585</v>
      </c>
      <c r="D4" s="2">
        <v>43584</v>
      </c>
      <c r="E4" s="3">
        <f t="shared" si="0"/>
        <v>-1</v>
      </c>
      <c r="F4" s="4">
        <v>2137.6</v>
      </c>
      <c r="G4" s="5">
        <f t="shared" si="1"/>
        <v>-2137.6</v>
      </c>
      <c r="H4" s="6" t="s">
        <v>3</v>
      </c>
      <c r="I4" s="7">
        <v>44</v>
      </c>
    </row>
    <row r="5" spans="3:9" x14ac:dyDescent="0.25">
      <c r="C5" s="1">
        <v>43567</v>
      </c>
      <c r="D5" s="2">
        <v>43567</v>
      </c>
      <c r="E5" s="3">
        <f t="shared" si="0"/>
        <v>0</v>
      </c>
      <c r="F5" s="4">
        <v>70</v>
      </c>
      <c r="G5" s="5">
        <f t="shared" si="1"/>
        <v>0</v>
      </c>
      <c r="H5" s="6" t="s">
        <v>4</v>
      </c>
      <c r="I5" s="7">
        <v>45</v>
      </c>
    </row>
    <row r="6" spans="3:9" x14ac:dyDescent="0.25">
      <c r="C6" s="1">
        <v>43573</v>
      </c>
      <c r="D6" s="2">
        <v>43602</v>
      </c>
      <c r="E6" s="3">
        <f t="shared" si="0"/>
        <v>29</v>
      </c>
      <c r="F6" s="4">
        <v>12500</v>
      </c>
      <c r="G6" s="5">
        <f t="shared" si="1"/>
        <v>362500</v>
      </c>
      <c r="H6" s="6" t="s">
        <v>5</v>
      </c>
      <c r="I6" s="7">
        <v>50</v>
      </c>
    </row>
    <row r="7" spans="3:9" x14ac:dyDescent="0.25">
      <c r="C7" s="1">
        <v>43616</v>
      </c>
      <c r="D7" s="2">
        <v>43609</v>
      </c>
      <c r="E7" s="3">
        <f t="shared" si="0"/>
        <v>-7</v>
      </c>
      <c r="F7" s="4">
        <v>5878.4</v>
      </c>
      <c r="G7" s="5">
        <f t="shared" si="1"/>
        <v>-41148.799999999996</v>
      </c>
      <c r="H7" s="6" t="s">
        <v>6</v>
      </c>
      <c r="I7" s="7">
        <v>51</v>
      </c>
    </row>
    <row r="8" spans="3:9" x14ac:dyDescent="0.25">
      <c r="C8" s="1">
        <v>43616</v>
      </c>
      <c r="D8" s="2">
        <v>43609</v>
      </c>
      <c r="E8" s="3">
        <f t="shared" si="0"/>
        <v>-7</v>
      </c>
      <c r="F8" s="4">
        <v>3918.94</v>
      </c>
      <c r="G8" s="5">
        <f t="shared" si="1"/>
        <v>-27432.58</v>
      </c>
      <c r="H8" s="6" t="s">
        <v>7</v>
      </c>
      <c r="I8" s="7">
        <v>52</v>
      </c>
    </row>
    <row r="9" spans="3:9" x14ac:dyDescent="0.25">
      <c r="C9" s="1">
        <v>43131</v>
      </c>
      <c r="D9" s="2">
        <v>43609</v>
      </c>
      <c r="E9" s="3">
        <f t="shared" si="0"/>
        <v>478</v>
      </c>
      <c r="F9" s="4">
        <v>9911.74</v>
      </c>
      <c r="G9" s="5">
        <f t="shared" si="1"/>
        <v>4737811.72</v>
      </c>
      <c r="H9" s="6" t="s">
        <v>8</v>
      </c>
      <c r="I9" s="7">
        <v>53</v>
      </c>
    </row>
    <row r="10" spans="3:9" x14ac:dyDescent="0.25">
      <c r="C10" s="1">
        <v>43616</v>
      </c>
      <c r="D10" s="2">
        <v>43609</v>
      </c>
      <c r="E10" s="3">
        <f t="shared" si="0"/>
        <v>-7</v>
      </c>
      <c r="F10" s="4">
        <v>6666.68</v>
      </c>
      <c r="G10" s="5">
        <f t="shared" si="1"/>
        <v>-46666.76</v>
      </c>
      <c r="H10" s="6" t="s">
        <v>9</v>
      </c>
      <c r="I10" s="7">
        <v>54</v>
      </c>
    </row>
    <row r="11" spans="3:9" x14ac:dyDescent="0.25">
      <c r="C11" s="1">
        <v>43616</v>
      </c>
      <c r="D11" s="2">
        <v>43609</v>
      </c>
      <c r="E11" s="3">
        <f t="shared" si="0"/>
        <v>-7</v>
      </c>
      <c r="F11" s="4">
        <v>3574.26</v>
      </c>
      <c r="G11" s="5">
        <f t="shared" si="1"/>
        <v>-25019.82</v>
      </c>
      <c r="H11" s="6" t="s">
        <v>10</v>
      </c>
      <c r="I11" s="7">
        <v>55</v>
      </c>
    </row>
    <row r="12" spans="3:9" x14ac:dyDescent="0.25">
      <c r="C12" s="1">
        <v>43602</v>
      </c>
      <c r="D12" s="2">
        <v>43602</v>
      </c>
      <c r="E12" s="3">
        <f t="shared" si="0"/>
        <v>0</v>
      </c>
      <c r="F12" s="4">
        <v>350.25</v>
      </c>
      <c r="G12" s="5">
        <f t="shared" si="1"/>
        <v>0</v>
      </c>
      <c r="H12" s="6" t="s">
        <v>0</v>
      </c>
      <c r="I12" s="7">
        <v>56</v>
      </c>
    </row>
    <row r="13" spans="3:9" x14ac:dyDescent="0.25">
      <c r="C13" s="1">
        <v>43616</v>
      </c>
      <c r="D13" s="2">
        <v>43609</v>
      </c>
      <c r="E13" s="3">
        <f t="shared" si="0"/>
        <v>-7</v>
      </c>
      <c r="F13" s="4">
        <v>200</v>
      </c>
      <c r="G13" s="5">
        <f t="shared" si="1"/>
        <v>-1400</v>
      </c>
      <c r="H13" s="6" t="s">
        <v>11</v>
      </c>
      <c r="I13" s="7">
        <v>57</v>
      </c>
    </row>
    <row r="14" spans="3:9" x14ac:dyDescent="0.25">
      <c r="C14" s="1">
        <v>43609</v>
      </c>
      <c r="D14" s="2">
        <v>43609</v>
      </c>
      <c r="E14" s="3">
        <f t="shared" si="0"/>
        <v>0</v>
      </c>
      <c r="F14" s="4">
        <v>178.96</v>
      </c>
      <c r="G14" s="5">
        <f t="shared" si="1"/>
        <v>0</v>
      </c>
      <c r="H14" s="6" t="s">
        <v>12</v>
      </c>
      <c r="I14" s="7">
        <v>63</v>
      </c>
    </row>
    <row r="15" spans="3:9" x14ac:dyDescent="0.25">
      <c r="C15" s="1">
        <v>43609</v>
      </c>
      <c r="D15" s="2">
        <v>43609</v>
      </c>
      <c r="E15" s="3">
        <f t="shared" si="0"/>
        <v>0</v>
      </c>
      <c r="F15" s="4">
        <v>100</v>
      </c>
      <c r="G15" s="5">
        <f t="shared" si="1"/>
        <v>0</v>
      </c>
      <c r="H15" s="6" t="s">
        <v>13</v>
      </c>
      <c r="I15" s="7">
        <v>64</v>
      </c>
    </row>
    <row r="16" spans="3:9" x14ac:dyDescent="0.25">
      <c r="C16" s="1">
        <v>43653</v>
      </c>
      <c r="D16" s="2">
        <v>43643</v>
      </c>
      <c r="E16" s="3">
        <f t="shared" si="0"/>
        <v>-10</v>
      </c>
      <c r="F16" s="4">
        <v>30</v>
      </c>
      <c r="G16" s="5">
        <f t="shared" si="1"/>
        <v>-300</v>
      </c>
      <c r="H16" s="6" t="s">
        <v>14</v>
      </c>
      <c r="I16" s="7">
        <v>70</v>
      </c>
    </row>
    <row r="17" spans="5:10" x14ac:dyDescent="0.25">
      <c r="E17" s="3"/>
      <c r="F17" s="8">
        <f>SUM(F1:F16)</f>
        <v>60620.81</v>
      </c>
      <c r="G17" s="8">
        <f>SUM(G1:G16)</f>
        <v>4701704.42</v>
      </c>
      <c r="I17" t="s">
        <v>15</v>
      </c>
      <c r="J17" s="9" t="e">
        <f>SUM(#REF!)/SUM(#REF!)</f>
        <v>#REF!</v>
      </c>
    </row>
    <row r="18" spans="5:10" x14ac:dyDescent="0.25">
      <c r="G18" s="8">
        <f>G17/F17</f>
        <v>77.559247723677728</v>
      </c>
      <c r="H18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Esposito Assia</dc:creator>
  <cp:lastModifiedBy>Esposito Assia</cp:lastModifiedBy>
  <dcterms:created xsi:type="dcterms:W3CDTF">2020-01-17T09:07:24Z</dcterms:created>
  <dcterms:modified xsi:type="dcterms:W3CDTF">2020-01-17T09:09:39Z</dcterms:modified>
</cp:coreProperties>
</file>